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8445" windowHeight="5835" activeTab="0"/>
  </bookViews>
  <sheets>
    <sheet name="Legal Traineeships" sheetId="1" r:id="rId1"/>
    <sheet name="PS&amp;T Eff April 2006" sheetId="2" r:id="rId2"/>
    <sheet name="MC Eff April 2006" sheetId="3" r:id="rId3"/>
  </sheets>
  <definedNames>
    <definedName name="_xlnm.Print_Area" localSheetId="0">'Legal Traineeships'!$A$1:$I$43</definedName>
  </definedNames>
  <calcPr fullCalcOnLoad="1"/>
</workbook>
</file>

<file path=xl/sharedStrings.xml><?xml version="1.0" encoding="utf-8"?>
<sst xmlns="http://schemas.openxmlformats.org/spreadsheetml/2006/main" count="134" uniqueCount="83">
  <si>
    <t>Statewide</t>
  </si>
  <si>
    <t>Attorney Trainee 1</t>
  </si>
  <si>
    <t>Attorney Trainee 2</t>
  </si>
  <si>
    <t>Assistant Attorney 1</t>
  </si>
  <si>
    <t>Assistant Attorney 2</t>
  </si>
  <si>
    <t>Trainee Title</t>
  </si>
  <si>
    <t>Law School Graduation (or other eligibility to take the NYS Bar Examination).</t>
  </si>
  <si>
    <t>Advancement</t>
  </si>
  <si>
    <t>Admission to the NYS Bar and no subsequent experience.</t>
  </si>
  <si>
    <t>Advance to Attorney Trainee 2 level upon completion of twenty-six (26) weeks as a Trainee 1.  Upon admission to the NYS Bar, advance directly to Assistant Attorney 1.  If not admitted to the NYS Bar within two (2) years of appointment, traineeship must be terminated.</t>
  </si>
  <si>
    <t>FIRST LEVEL (Attorney Trainee)</t>
  </si>
  <si>
    <t>SECOND LEVEL (Assistant Attorney)</t>
  </si>
  <si>
    <t>THIRD LEVEL (Attorney, Assistant Hearing Officer, Senior Insurance Policy Examiner, Unemployment Insurance Referee)</t>
  </si>
  <si>
    <t>Advancement Salary</t>
  </si>
  <si>
    <t>Attorney 1, Assistant Hearing Officer 1, Senior Insurance Policy Examiner 1, Unemployment Insurance Referee Trainee 1</t>
  </si>
  <si>
    <t>Attorney 2, Assistant Hearing Officer 2, Senior Insurance Policy Examiner 2, Unemployment Insurance Referee Trainee 2</t>
  </si>
  <si>
    <t>FULL PERFORMANCE TITLE LEVEL</t>
  </si>
  <si>
    <t>Full Performance Level Title</t>
  </si>
  <si>
    <t>Completion of the traineeship and advancement to the appropriate full performance level title upon completion of twenty-six (26) weeks as a Attorney 2, Assistant Hearing Officer 2, Senior Insurance Policy Examiner 2, or Unemployment Insurance Referee Trainee 2.</t>
  </si>
  <si>
    <t>Hearing Officer</t>
  </si>
  <si>
    <t>Senior Attorney</t>
  </si>
  <si>
    <t>Senior Insurance Policy Examiner</t>
  </si>
  <si>
    <t>Unemployment Insurance Referee</t>
  </si>
  <si>
    <r>
      <t xml:space="preserve">Grade 25 (PS&amp;T) </t>
    </r>
    <r>
      <rPr>
        <b/>
        <u val="single"/>
        <sz val="10"/>
        <rFont val="Arial"/>
        <family val="2"/>
      </rPr>
      <t>OR</t>
    </r>
    <r>
      <rPr>
        <sz val="10"/>
        <rFont val="Arial"/>
        <family val="2"/>
      </rPr>
      <t xml:space="preserve"> M-1 (M/C)</t>
    </r>
  </si>
  <si>
    <t>Grade 25 (PS&amp;T)</t>
  </si>
  <si>
    <t>Grade</t>
  </si>
  <si>
    <t>Hiring Rate</t>
  </si>
  <si>
    <t>Job Rate</t>
  </si>
  <si>
    <t>Per Adv</t>
  </si>
  <si>
    <t>M/C 3</t>
  </si>
  <si>
    <t>M/C 4</t>
  </si>
  <si>
    <t>M/C 5</t>
  </si>
  <si>
    <t>M/C 6</t>
  </si>
  <si>
    <t>M/C 7</t>
  </si>
  <si>
    <t>M/C 8</t>
  </si>
  <si>
    <t>M/C 9</t>
  </si>
  <si>
    <t>M/C 10</t>
  </si>
  <si>
    <t>M/C 11</t>
  </si>
  <si>
    <t>M/C 12</t>
  </si>
  <si>
    <t>M/C 13</t>
  </si>
  <si>
    <t>M/C 14</t>
  </si>
  <si>
    <t>M/C 15</t>
  </si>
  <si>
    <t>M/C 16</t>
  </si>
  <si>
    <t>M/C 17</t>
  </si>
  <si>
    <t>M/C 18</t>
  </si>
  <si>
    <t>M/C 19</t>
  </si>
  <si>
    <t>M/C 20</t>
  </si>
  <si>
    <t>M/C 21</t>
  </si>
  <si>
    <t>M/C 22</t>
  </si>
  <si>
    <t>M/C 23</t>
  </si>
  <si>
    <t>M l</t>
  </si>
  <si>
    <t>M 2</t>
  </si>
  <si>
    <t>M 3</t>
  </si>
  <si>
    <t>M 4</t>
  </si>
  <si>
    <t>M 5</t>
  </si>
  <si>
    <t>M 6</t>
  </si>
  <si>
    <t>M 7</t>
  </si>
  <si>
    <t>M 8</t>
  </si>
  <si>
    <t xml:space="preserve">Salary at the next level includes a performance advancement consummate with performance on top of current traineeship salary. </t>
  </si>
  <si>
    <t>Salary</t>
  </si>
  <si>
    <t>Qualifications</t>
  </si>
  <si>
    <t>Not To Exceed Amount</t>
  </si>
  <si>
    <t>Upon admission to the NYS Bar, advance directly to Assistant Attorney 1.   If not admitted to the NYS Bar within two (2) years of appointment, traineeship must be terminated.</t>
  </si>
  <si>
    <r>
      <t xml:space="preserve">Direct appointment to the full performance level title depending on previous experience (check minimum qualifications) </t>
    </r>
    <r>
      <rPr>
        <b/>
        <u val="single"/>
        <sz val="10"/>
        <rFont val="Arial"/>
        <family val="2"/>
      </rPr>
      <t>OR</t>
    </r>
    <r>
      <rPr>
        <sz val="10"/>
        <rFont val="Arial"/>
        <family val="2"/>
      </rPr>
      <t xml:space="preserve"> completion of a traineeship.</t>
    </r>
  </si>
  <si>
    <t>Performance Advancement Upon Completion of a Level</t>
  </si>
  <si>
    <t>(Effective Performance)</t>
  </si>
  <si>
    <t>Law School Graduation (or other eligibility to take the NYS Bar Examination) and twenty-six (26) weeks experience.</t>
  </si>
  <si>
    <r>
      <t xml:space="preserve">Admission to the NYS Bar and twenty-six (26) weeks of subsequent experience </t>
    </r>
    <r>
      <rPr>
        <b/>
        <u val="single"/>
        <sz val="10"/>
        <rFont val="Arial"/>
        <family val="2"/>
      </rPr>
      <t>OR</t>
    </r>
    <r>
      <rPr>
        <sz val="10"/>
        <rFont val="Arial"/>
        <family val="0"/>
      </rPr>
      <t xml:space="preserve"> twenty-six (26) weeks of service as a Assistant Attorney 1.</t>
    </r>
  </si>
  <si>
    <r>
      <t xml:space="preserve">Admission to the NYS Bar and seventy-eight (78) weeks subsequent experience </t>
    </r>
    <r>
      <rPr>
        <b/>
        <u val="single"/>
        <sz val="10"/>
        <rFont val="Arial"/>
        <family val="2"/>
      </rPr>
      <t>OR</t>
    </r>
    <r>
      <rPr>
        <sz val="10"/>
        <rFont val="Arial"/>
        <family val="0"/>
      </rPr>
      <t xml:space="preserve"> twenty-six (26) weeks of service as an Attorney 1, Assistant Hearing Officer 1, Senior Insurance Policy Examiner 1, or Unemployment Insurance Referee Trainee 1.</t>
    </r>
  </si>
  <si>
    <t>Attorney 1, Assistant Hearing Officer 1, Senior Insurance Policy Examiner 1, Unemployment Insurance Referee Trainee 1 title.  Nominations for early advancement must be submitted and approved by the Department of Civil Service).</t>
  </si>
  <si>
    <r>
      <t xml:space="preserve"> Attorney 2 </t>
    </r>
    <r>
      <rPr>
        <u val="single"/>
        <sz val="10"/>
        <rFont val="Arial"/>
        <family val="2"/>
      </rPr>
      <t>OR</t>
    </r>
    <r>
      <rPr>
        <sz val="10"/>
        <rFont val="Arial"/>
        <family val="0"/>
      </rPr>
      <t xml:space="preserve"> as an Assistant Attorney 2 and Assistant Hearing Officer 1, whose performance was rated outstanding at the end of that service; </t>
    </r>
    <r>
      <rPr>
        <b/>
        <u val="single"/>
        <sz val="10"/>
        <rFont val="Arial"/>
        <family val="2"/>
      </rPr>
      <t>AND</t>
    </r>
    <r>
      <rPr>
        <sz val="10"/>
        <rFont val="Arial"/>
        <family val="0"/>
      </rPr>
      <t xml:space="preserve"> 2) an incumbent received a rating of outstanding after twenty-six (26) weeks in the </t>
    </r>
  </si>
  <si>
    <t xml:space="preserve">Advance to Assistant Attorney 2 level upon completion of twenty-six (26) weeks as an Assistant Attorney 1. </t>
  </si>
  <si>
    <t xml:space="preserve">Advance to the Attorney 1, Assistant Hearing Officer 1 , Senior Insurance Policy Examiner 1, or Unemployment Insurance Referee Trainee 1 level upon completion of twenty-six (26) weeks as an Assistant Attorney 2. </t>
  </si>
  <si>
    <r>
      <t xml:space="preserve">Admission to the NYS Bar and fifty-two (52) weeks subsequent experience </t>
    </r>
    <r>
      <rPr>
        <b/>
        <u val="single"/>
        <sz val="10"/>
        <rFont val="Arial"/>
        <family val="2"/>
      </rPr>
      <t>OR</t>
    </r>
    <r>
      <rPr>
        <sz val="10"/>
        <rFont val="Arial"/>
        <family val="0"/>
      </rPr>
      <t xml:space="preserve"> twenty-six (26) weeks of service as an Assistant Attorney 2.</t>
    </r>
  </si>
  <si>
    <t>Advance to the Attorney 2, Assistant Hearing Officer 2, Senior Insurance Policy Examiner 2, or Unemployment Insurance Referee Trainee 2 level upon completion of twenty-six (26) weeks as a Attorney 1, Assistant Hearing Officer 1, Senior Insurance Policy Examiner 1, or Unemployment Insurance Referee Trainee 1.  See asterisk (*) about early advancement.</t>
  </si>
  <si>
    <t>Performance Advancement Upon Completion of a Level (Outstanding or</t>
  </si>
  <si>
    <t>Substantially Exceeds Performance)</t>
  </si>
  <si>
    <r>
      <t xml:space="preserve">Salary at the full performance level title will be the higher of an incumbent's current salary when completing the traineeship (minus any honors premium)  </t>
    </r>
    <r>
      <rPr>
        <b/>
        <u val="single"/>
        <sz val="10"/>
        <rFont val="Arial"/>
        <family val="2"/>
      </rPr>
      <t>OR</t>
    </r>
    <r>
      <rPr>
        <sz val="10"/>
        <rFont val="Arial"/>
        <family val="0"/>
      </rPr>
      <t xml:space="preserve"> the Hiring Rate of the PS&amp;T Grade 25 or the M/C M-1 level.  There is no Increase Upon Completion amount associated with Legal Traineeships.</t>
    </r>
  </si>
  <si>
    <r>
      <t xml:space="preserve">* (Early advancement to the full performance level title ("fast tracking") is available and can reduce the total traineeship by twenty-six (26) weeks </t>
    </r>
    <r>
      <rPr>
        <b/>
        <u val="single"/>
        <sz val="10"/>
        <rFont val="Arial"/>
        <family val="2"/>
      </rPr>
      <t>IF</t>
    </r>
    <r>
      <rPr>
        <sz val="10"/>
        <rFont val="Arial"/>
        <family val="0"/>
      </rPr>
      <t xml:space="preserve">: 1) an incumbent had one (1) full year of service as an Assistant Attorney 1 and Assistant </t>
    </r>
  </si>
  <si>
    <t xml:space="preserve">$97,307+ </t>
  </si>
  <si>
    <t xml:space="preserve"> </t>
  </si>
  <si>
    <t>Varies by Negotiating Unit - $78,542 (PS&amp;T) $78,925 (M/C)</t>
  </si>
  <si>
    <t>$78,542 (PS&amp;T)</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</si>
</sst>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Yes&quot;;&quot;Yes&quot;;&quot;No&quot;"/>
    <numFmt numFmtId="166" formatCode="&quot;True&quot;;&quot;True&quot;;&quot;False&quot;"/>
    <numFmt numFmtId="167" formatCode="&quot;On&quot;;&quot;On&quot;;&quot;Off&quot;"/>
    <numFmt numFmtId="168" formatCode="[$€-2]\ #,##0.00_);[Red]\([$€-2]\ #,##0.00\)"/>
  </numFmts>
  <fonts count="10">
    <font>
      <sz val="10"/>
      <name val="Arial"/>
      <family val="0"/>
    </font>
    <font>
      <sz val="8"/>
      <name val="Arial"/>
      <family val="0"/>
    </font>
    <font>
      <b/>
      <i/>
      <u val="single"/>
      <sz val="16"/>
      <name val="Arial"/>
      <family val="2"/>
    </font>
    <font>
      <b/>
      <u val="single"/>
      <sz val="10"/>
      <name val="Arial"/>
      <family val="2"/>
    </font>
    <font>
      <b/>
      <sz val="10"/>
      <name val="Arial"/>
      <family val="2"/>
    </font>
    <font>
      <b/>
      <u val="single"/>
      <sz val="12"/>
      <name val="Arial"/>
      <family val="2"/>
    </font>
    <font>
      <sz val="12"/>
      <name val="Arial"/>
      <family val="2"/>
    </font>
    <font>
      <u val="single"/>
      <sz val="10"/>
      <color indexed="36"/>
      <name val="Arial"/>
      <family val="0"/>
    </font>
    <font>
      <u val="single"/>
      <sz val="10"/>
      <color indexed="12"/>
      <name val="Arial"/>
      <family val="0"/>
    </font>
    <font>
      <u val="single"/>
      <sz val="10"/>
      <name val="Arial"/>
      <family val="2"/>
    </font>
  </fonts>
  <fills count="4">
    <fill>
      <patternFill/>
    </fill>
    <fill>
      <patternFill patternType="gray125"/>
    </fill>
    <fill>
      <patternFill patternType="solid">
        <fgColor indexed="22"/>
        <bgColor indexed="64"/>
      </patternFill>
    </fill>
    <fill>
      <patternFill patternType="solid">
        <fgColor indexed="13"/>
        <bgColor indexed="64"/>
      </patternFill>
    </fill>
  </fills>
  <borders count="16">
    <border>
      <left/>
      <right/>
      <top/>
      <bottom/>
      <diagonal/>
    </border>
    <border>
      <left style="thin"/>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91">
    <xf numFmtId="0" fontId="0" fillId="0" borderId="0" xfId="0" applyAlignment="1">
      <alignment/>
    </xf>
    <xf numFmtId="0" fontId="2" fillId="0" borderId="0" xfId="0" applyFont="1" applyAlignment="1">
      <alignment/>
    </xf>
    <xf numFmtId="0" fontId="3" fillId="0" borderId="0" xfId="0" applyFont="1" applyAlignment="1">
      <alignment/>
    </xf>
    <xf numFmtId="0" fontId="0" fillId="0" borderId="0" xfId="0" applyFont="1" applyAlignment="1">
      <alignment/>
    </xf>
    <xf numFmtId="0" fontId="4" fillId="2"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0" fillId="0" borderId="0" xfId="0" applyFill="1" applyAlignment="1">
      <alignment/>
    </xf>
    <xf numFmtId="0" fontId="4" fillId="0" borderId="0" xfId="0" applyFont="1" applyFill="1" applyBorder="1" applyAlignment="1">
      <alignment horizontal="center" vertical="center" wrapText="1"/>
    </xf>
    <xf numFmtId="0" fontId="5" fillId="0" borderId="2" xfId="0" applyFont="1" applyFill="1" applyBorder="1" applyAlignment="1">
      <alignment/>
    </xf>
    <xf numFmtId="3" fontId="4" fillId="2" borderId="1" xfId="0" applyNumberFormat="1" applyFont="1" applyFill="1" applyBorder="1" applyAlignment="1">
      <alignment horizontal="center" vertical="center" wrapText="1"/>
    </xf>
    <xf numFmtId="0" fontId="4" fillId="0" borderId="3" xfId="0" applyFont="1" applyFill="1" applyBorder="1" applyAlignment="1">
      <alignment horizontal="left" vertical="center" wrapText="1"/>
    </xf>
    <xf numFmtId="3" fontId="4" fillId="0" borderId="4" xfId="0" applyNumberFormat="1" applyFont="1" applyFill="1" applyBorder="1" applyAlignment="1">
      <alignment horizontal="center" vertical="center" wrapText="1"/>
    </xf>
    <xf numFmtId="0" fontId="4" fillId="0" borderId="5" xfId="0" applyFont="1" applyFill="1" applyBorder="1" applyAlignment="1">
      <alignment horizontal="left" vertical="center" wrapText="1"/>
    </xf>
    <xf numFmtId="0" fontId="0" fillId="0" borderId="0" xfId="0" applyBorder="1" applyAlignment="1">
      <alignment/>
    </xf>
    <xf numFmtId="0" fontId="0" fillId="0" borderId="6" xfId="0" applyBorder="1" applyAlignment="1">
      <alignment/>
    </xf>
    <xf numFmtId="0" fontId="4" fillId="0" borderId="7" xfId="0" applyFont="1" applyFill="1" applyBorder="1" applyAlignment="1">
      <alignment horizontal="center" vertical="center" wrapText="1"/>
    </xf>
    <xf numFmtId="0" fontId="0" fillId="0" borderId="8" xfId="0" applyBorder="1" applyAlignment="1">
      <alignment/>
    </xf>
    <xf numFmtId="3" fontId="4" fillId="0" borderId="7" xfId="0" applyNumberFormat="1" applyFont="1" applyFill="1" applyBorder="1" applyAlignment="1">
      <alignment horizontal="center" vertical="center" wrapText="1"/>
    </xf>
    <xf numFmtId="0" fontId="4" fillId="0" borderId="7" xfId="0" applyFont="1" applyFill="1" applyBorder="1" applyAlignment="1">
      <alignment horizontal="left" vertical="center" wrapText="1"/>
    </xf>
    <xf numFmtId="0" fontId="5" fillId="0" borderId="8" xfId="0" applyFont="1" applyFill="1" applyBorder="1" applyAlignment="1">
      <alignment/>
    </xf>
    <xf numFmtId="0" fontId="0" fillId="0" borderId="9" xfId="0" applyFont="1" applyBorder="1" applyAlignment="1">
      <alignment vertical="top"/>
    </xf>
    <xf numFmtId="0" fontId="0" fillId="0" borderId="10" xfId="0" applyBorder="1" applyAlignment="1">
      <alignment horizontal="left" vertical="top" wrapText="1"/>
    </xf>
    <xf numFmtId="164" fontId="0" fillId="0" borderId="10" xfId="0" applyNumberFormat="1" applyFont="1" applyBorder="1" applyAlignment="1">
      <alignment horizontal="center" vertical="top"/>
    </xf>
    <xf numFmtId="0" fontId="0" fillId="0" borderId="11" xfId="0" applyBorder="1" applyAlignment="1">
      <alignment vertical="top" wrapText="1"/>
    </xf>
    <xf numFmtId="164" fontId="0" fillId="0" borderId="12" xfId="0" applyNumberFormat="1" applyBorder="1" applyAlignment="1">
      <alignment horizontal="center" vertical="top"/>
    </xf>
    <xf numFmtId="164" fontId="0" fillId="0" borderId="10" xfId="0" applyNumberFormat="1" applyBorder="1" applyAlignment="1">
      <alignment horizontal="center" vertical="top"/>
    </xf>
    <xf numFmtId="0" fontId="0" fillId="0" borderId="10" xfId="0" applyBorder="1" applyAlignment="1">
      <alignment vertical="top" wrapText="1"/>
    </xf>
    <xf numFmtId="0" fontId="0" fillId="0" borderId="0" xfId="0" applyNumberFormat="1" applyAlignment="1">
      <alignment/>
    </xf>
    <xf numFmtId="0" fontId="0" fillId="0" borderId="8" xfId="0" applyFont="1" applyFill="1" applyBorder="1" applyAlignment="1">
      <alignment vertical="top"/>
    </xf>
    <xf numFmtId="0" fontId="0" fillId="0" borderId="2" xfId="0" applyFont="1" applyBorder="1" applyAlignment="1">
      <alignment vertical="top"/>
    </xf>
    <xf numFmtId="0" fontId="4" fillId="0" borderId="3" xfId="0" applyFont="1" applyFill="1" applyBorder="1" applyAlignment="1">
      <alignment horizontal="center" vertical="center" wrapText="1"/>
    </xf>
    <xf numFmtId="0" fontId="0" fillId="0" borderId="2" xfId="0" applyBorder="1" applyAlignment="1">
      <alignment/>
    </xf>
    <xf numFmtId="0" fontId="0" fillId="0" borderId="0" xfId="0" applyFont="1" applyAlignment="1">
      <alignment vertical="top" wrapText="1"/>
    </xf>
    <xf numFmtId="0" fontId="0" fillId="0" borderId="0" xfId="0" applyFont="1" applyAlignment="1">
      <alignment horizontal="left"/>
    </xf>
    <xf numFmtId="0" fontId="6" fillId="3" borderId="13" xfId="0" applyFont="1" applyFill="1" applyBorder="1" applyAlignment="1">
      <alignment horizontal="left"/>
    </xf>
    <xf numFmtId="0" fontId="6" fillId="3" borderId="14" xfId="0" applyFont="1" applyFill="1" applyBorder="1" applyAlignment="1">
      <alignment horizontal="center"/>
    </xf>
    <xf numFmtId="0" fontId="6" fillId="3" borderId="15" xfId="0" applyFont="1" applyFill="1" applyBorder="1" applyAlignment="1">
      <alignment horizontal="center"/>
    </xf>
    <xf numFmtId="3" fontId="4" fillId="0" borderId="0"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ill="1" applyBorder="1" applyAlignment="1">
      <alignment/>
    </xf>
    <xf numFmtId="0" fontId="0" fillId="0" borderId="0" xfId="0" applyFont="1" applyFill="1" applyBorder="1" applyAlignment="1">
      <alignment vertical="top"/>
    </xf>
    <xf numFmtId="0" fontId="3" fillId="0" borderId="0" xfId="0" applyFont="1" applyFill="1" applyBorder="1" applyAlignment="1">
      <alignment vertical="top"/>
    </xf>
    <xf numFmtId="164" fontId="0" fillId="0" borderId="0" xfId="0" applyNumberFormat="1" applyFill="1" applyBorder="1" applyAlignment="1">
      <alignment horizontal="center" vertical="top"/>
    </xf>
    <xf numFmtId="0" fontId="0" fillId="0" borderId="0" xfId="0" applyFill="1" applyBorder="1" applyAlignment="1">
      <alignment horizontal="left" vertical="top" wrapText="1"/>
    </xf>
    <xf numFmtId="0" fontId="0" fillId="0" borderId="13" xfId="0" applyBorder="1" applyAlignment="1">
      <alignment horizontal="left" vertical="top"/>
    </xf>
    <xf numFmtId="0" fontId="0" fillId="0" borderId="1" xfId="0" applyBorder="1" applyAlignment="1">
      <alignment horizontal="left" vertical="top" wrapText="1"/>
    </xf>
    <xf numFmtId="164" fontId="0" fillId="0" borderId="1" xfId="0" applyNumberFormat="1" applyBorder="1" applyAlignment="1">
      <alignment horizontal="center" vertical="top"/>
    </xf>
    <xf numFmtId="164" fontId="0" fillId="0" borderId="15" xfId="0" applyNumberFormat="1" applyBorder="1" applyAlignment="1">
      <alignment horizontal="center" vertical="top"/>
    </xf>
    <xf numFmtId="6" fontId="0" fillId="0" borderId="1" xfId="0" applyNumberFormat="1" applyBorder="1" applyAlignment="1">
      <alignment horizontal="center" vertical="top" wrapText="1"/>
    </xf>
    <xf numFmtId="0" fontId="0" fillId="0" borderId="14" xfId="0" applyBorder="1" applyAlignment="1">
      <alignment horizontal="left" vertical="top" wrapText="1"/>
    </xf>
    <xf numFmtId="0" fontId="0" fillId="0" borderId="1" xfId="0" applyFont="1" applyFill="1" applyBorder="1" applyAlignment="1">
      <alignment vertical="top"/>
    </xf>
    <xf numFmtId="0" fontId="0" fillId="0" borderId="1" xfId="0" applyFont="1" applyBorder="1" applyAlignment="1">
      <alignment vertical="top" wrapText="1"/>
    </xf>
    <xf numFmtId="0" fontId="0" fillId="0" borderId="13" xfId="0" applyFont="1" applyBorder="1" applyAlignment="1">
      <alignment vertical="top" wrapText="1"/>
    </xf>
    <xf numFmtId="0" fontId="0" fillId="0" borderId="13" xfId="0" applyFont="1" applyBorder="1" applyAlignment="1">
      <alignment vertical="top"/>
    </xf>
    <xf numFmtId="3" fontId="4" fillId="2" borderId="7" xfId="0" applyNumberFormat="1" applyFont="1" applyFill="1" applyBorder="1" applyAlignment="1">
      <alignment horizontal="center" vertical="center" wrapText="1"/>
    </xf>
    <xf numFmtId="0" fontId="4" fillId="2" borderId="7" xfId="0" applyFont="1" applyFill="1" applyBorder="1" applyAlignment="1">
      <alignment horizontal="center" vertical="center" wrapText="1"/>
    </xf>
    <xf numFmtId="0" fontId="5" fillId="0" borderId="9" xfId="0" applyFont="1" applyFill="1" applyBorder="1" applyAlignment="1">
      <alignment/>
    </xf>
    <xf numFmtId="0" fontId="0" fillId="0" borderId="10" xfId="0" applyBorder="1" applyAlignment="1">
      <alignment/>
    </xf>
    <xf numFmtId="0" fontId="0" fillId="0" borderId="12" xfId="0" applyBorder="1" applyAlignment="1">
      <alignment/>
    </xf>
    <xf numFmtId="0" fontId="4" fillId="2" borderId="7" xfId="0" applyFont="1" applyFill="1" applyBorder="1" applyAlignment="1">
      <alignment horizontal="left" vertical="center" wrapText="1"/>
    </xf>
    <xf numFmtId="0" fontId="4" fillId="2" borderId="10" xfId="0" applyFont="1" applyFill="1" applyBorder="1" applyAlignment="1">
      <alignment horizontal="left" vertical="center" wrapText="1"/>
    </xf>
    <xf numFmtId="3" fontId="4" fillId="2" borderId="10" xfId="0" applyNumberFormat="1" applyFont="1" applyFill="1" applyBorder="1" applyAlignment="1">
      <alignment horizontal="center" vertical="center" wrapText="1"/>
    </xf>
    <xf numFmtId="0" fontId="4" fillId="2" borderId="10" xfId="0" applyFont="1" applyFill="1" applyBorder="1" applyAlignment="1">
      <alignment horizontal="center" vertical="center" wrapText="1"/>
    </xf>
    <xf numFmtId="0" fontId="0" fillId="0" borderId="7" xfId="0" applyBorder="1" applyAlignment="1">
      <alignment horizontal="left" vertical="top" wrapText="1"/>
    </xf>
    <xf numFmtId="0" fontId="4" fillId="2" borderId="10" xfId="0" applyFont="1" applyFill="1" applyBorder="1" applyAlignment="1">
      <alignment horizontal="center" vertical="top" wrapText="1"/>
    </xf>
    <xf numFmtId="0" fontId="0" fillId="0" borderId="0" xfId="0" applyFont="1" applyAlignment="1">
      <alignment horizontal="center"/>
    </xf>
    <xf numFmtId="0" fontId="6" fillId="0" borderId="3" xfId="0" applyFont="1" applyBorder="1" applyAlignment="1">
      <alignment horizontal="left"/>
    </xf>
    <xf numFmtId="0" fontId="6" fillId="2" borderId="2" xfId="0" applyFont="1" applyFill="1" applyBorder="1" applyAlignment="1">
      <alignment horizontal="left"/>
    </xf>
    <xf numFmtId="0" fontId="6" fillId="0" borderId="2" xfId="0" applyFont="1" applyBorder="1" applyAlignment="1">
      <alignment horizontal="left"/>
    </xf>
    <xf numFmtId="0" fontId="6" fillId="0" borderId="9" xfId="0" applyFont="1" applyBorder="1" applyAlignment="1">
      <alignment horizontal="left"/>
    </xf>
    <xf numFmtId="0" fontId="6" fillId="0" borderId="3" xfId="0" applyFont="1" applyBorder="1" applyAlignment="1">
      <alignment horizontal="left" vertical="top" wrapText="1"/>
    </xf>
    <xf numFmtId="6" fontId="6" fillId="0" borderId="4" xfId="0" applyNumberFormat="1" applyFont="1" applyBorder="1" applyAlignment="1">
      <alignment horizontal="right" vertical="top" wrapText="1"/>
    </xf>
    <xf numFmtId="6" fontId="6" fillId="0" borderId="5" xfId="0" applyNumberFormat="1" applyFont="1" applyBorder="1" applyAlignment="1">
      <alignment horizontal="right" vertical="top" wrapText="1"/>
    </xf>
    <xf numFmtId="0" fontId="6" fillId="2" borderId="2" xfId="0" applyFont="1" applyFill="1" applyBorder="1" applyAlignment="1">
      <alignment horizontal="left" vertical="top" wrapText="1"/>
    </xf>
    <xf numFmtId="6" fontId="6" fillId="2" borderId="0" xfId="0" applyNumberFormat="1" applyFont="1" applyFill="1" applyBorder="1" applyAlignment="1">
      <alignment horizontal="right" vertical="top" wrapText="1"/>
    </xf>
    <xf numFmtId="6" fontId="6" fillId="2" borderId="6" xfId="0" applyNumberFormat="1" applyFont="1" applyFill="1" applyBorder="1" applyAlignment="1">
      <alignment horizontal="right" vertical="top" wrapText="1"/>
    </xf>
    <xf numFmtId="0" fontId="6" fillId="0" borderId="2" xfId="0" applyFont="1" applyBorder="1" applyAlignment="1">
      <alignment horizontal="left" vertical="top" wrapText="1"/>
    </xf>
    <xf numFmtId="6" fontId="6" fillId="0" borderId="0" xfId="0" applyNumberFormat="1" applyFont="1" applyBorder="1" applyAlignment="1">
      <alignment horizontal="right" vertical="top" wrapText="1"/>
    </xf>
    <xf numFmtId="6" fontId="6" fillId="0" borderId="6" xfId="0" applyNumberFormat="1" applyFont="1" applyBorder="1" applyAlignment="1">
      <alignment horizontal="right" vertical="top" wrapText="1"/>
    </xf>
    <xf numFmtId="0" fontId="6" fillId="2" borderId="9" xfId="0" applyFont="1" applyFill="1" applyBorder="1" applyAlignment="1">
      <alignment horizontal="left" vertical="top" wrapText="1"/>
    </xf>
    <xf numFmtId="6" fontId="6" fillId="2" borderId="11" xfId="0" applyNumberFormat="1" applyFont="1" applyFill="1" applyBorder="1" applyAlignment="1">
      <alignment horizontal="right" vertical="top" wrapText="1"/>
    </xf>
    <xf numFmtId="0" fontId="6" fillId="2" borderId="12" xfId="0" applyFont="1" applyFill="1" applyBorder="1" applyAlignment="1">
      <alignment/>
    </xf>
    <xf numFmtId="6" fontId="6" fillId="0" borderId="4" xfId="0" applyNumberFormat="1" applyFont="1" applyBorder="1" applyAlignment="1">
      <alignment horizontal="right"/>
    </xf>
    <xf numFmtId="6" fontId="6" fillId="0" borderId="5" xfId="0" applyNumberFormat="1" applyFont="1" applyBorder="1" applyAlignment="1">
      <alignment horizontal="right"/>
    </xf>
    <xf numFmtId="6" fontId="6" fillId="2" borderId="0" xfId="0" applyNumberFormat="1" applyFont="1" applyFill="1" applyBorder="1" applyAlignment="1">
      <alignment horizontal="right"/>
    </xf>
    <xf numFmtId="6" fontId="6" fillId="2" borderId="6" xfId="0" applyNumberFormat="1" applyFont="1" applyFill="1" applyBorder="1" applyAlignment="1">
      <alignment horizontal="right"/>
    </xf>
    <xf numFmtId="6" fontId="6" fillId="0" borderId="0" xfId="0" applyNumberFormat="1" applyFont="1" applyBorder="1" applyAlignment="1">
      <alignment horizontal="right"/>
    </xf>
    <xf numFmtId="6" fontId="6" fillId="0" borderId="6" xfId="0" applyNumberFormat="1" applyFont="1" applyBorder="1" applyAlignment="1">
      <alignment horizontal="right"/>
    </xf>
    <xf numFmtId="0" fontId="6" fillId="0" borderId="11" xfId="0" applyFont="1" applyBorder="1" applyAlignment="1">
      <alignment horizontal="right"/>
    </xf>
    <xf numFmtId="0" fontId="0" fillId="0" borderId="12" xfId="0" applyFont="1" applyBorder="1" applyAlignment="1">
      <alignment horizontal="right"/>
    </xf>
    <xf numFmtId="0" fontId="6" fillId="2" borderId="11" xfId="0" applyFont="1" applyFill="1" applyBorder="1" applyAlignment="1">
      <alignment horizontal="righ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3:J43"/>
  <sheetViews>
    <sheetView tabSelected="1" zoomScale="75" zoomScaleNormal="75" workbookViewId="0" topLeftCell="A1">
      <selection activeCell="A1" sqref="A1"/>
    </sheetView>
  </sheetViews>
  <sheetFormatPr defaultColWidth="9.140625" defaultRowHeight="12.75"/>
  <cols>
    <col min="1" max="1" width="5.28125" style="0" customWidth="1"/>
    <col min="2" max="2" width="30.57421875" style="0" customWidth="1"/>
    <col min="3" max="3" width="21.140625" style="0" customWidth="1"/>
    <col min="4" max="4" width="16.00390625" style="0" customWidth="1"/>
    <col min="5" max="5" width="25.421875" style="0" customWidth="1"/>
    <col min="6" max="6" width="17.140625" style="0" customWidth="1"/>
    <col min="7" max="7" width="29.57421875" style="0" customWidth="1"/>
    <col min="8" max="8" width="39.00390625" style="0" customWidth="1"/>
    <col min="9" max="9" width="18.57421875" style="0" customWidth="1"/>
    <col min="10" max="10" width="19.28125" style="0" customWidth="1"/>
    <col min="11" max="11" width="8.28125" style="0" customWidth="1"/>
    <col min="12" max="12" width="5.28125" style="0" customWidth="1"/>
  </cols>
  <sheetData>
    <row r="3" s="1" customFormat="1" ht="20.25">
      <c r="A3" s="1" t="s">
        <v>10</v>
      </c>
    </row>
    <row r="5" spans="2:9" ht="25.5">
      <c r="B5" s="59" t="s">
        <v>5</v>
      </c>
      <c r="C5" s="54" t="s">
        <v>60</v>
      </c>
      <c r="D5" s="55" t="s">
        <v>59</v>
      </c>
      <c r="E5" s="54" t="s">
        <v>7</v>
      </c>
      <c r="F5" s="54" t="s">
        <v>13</v>
      </c>
      <c r="G5" s="55" t="s">
        <v>64</v>
      </c>
      <c r="H5" s="55" t="s">
        <v>75</v>
      </c>
      <c r="I5" s="54" t="s">
        <v>61</v>
      </c>
    </row>
    <row r="6" spans="2:9" s="6" customFormat="1" ht="15.75" customHeight="1">
      <c r="B6" s="60"/>
      <c r="C6" s="61"/>
      <c r="D6" s="62"/>
      <c r="E6" s="61"/>
      <c r="F6" s="61"/>
      <c r="G6" s="64" t="s">
        <v>65</v>
      </c>
      <c r="H6" s="64" t="s">
        <v>76</v>
      </c>
      <c r="I6" s="61"/>
    </row>
    <row r="7" spans="2:9" ht="15.75">
      <c r="B7" s="56" t="s">
        <v>0</v>
      </c>
      <c r="C7" s="57"/>
      <c r="D7" s="57"/>
      <c r="E7" s="57"/>
      <c r="F7" s="57"/>
      <c r="G7" s="58"/>
      <c r="H7" s="58"/>
      <c r="I7" s="57"/>
    </row>
    <row r="8" spans="2:9" ht="138" customHeight="1">
      <c r="B8" s="44" t="s">
        <v>1</v>
      </c>
      <c r="C8" s="45" t="s">
        <v>6</v>
      </c>
      <c r="D8" s="46">
        <f>(40045*1.03)</f>
        <v>41246.35</v>
      </c>
      <c r="E8" s="45" t="s">
        <v>9</v>
      </c>
      <c r="F8" s="45" t="s">
        <v>58</v>
      </c>
      <c r="G8" s="47">
        <f>1555*1.03</f>
        <v>1601.65</v>
      </c>
      <c r="H8" s="47">
        <f>1555*1.03</f>
        <v>1601.65</v>
      </c>
      <c r="I8" s="48" t="s">
        <v>81</v>
      </c>
    </row>
    <row r="9" spans="2:9" ht="120" customHeight="1">
      <c r="B9" s="20" t="s">
        <v>2</v>
      </c>
      <c r="C9" s="26" t="s">
        <v>66</v>
      </c>
      <c r="D9" s="22">
        <f>41598*1.03</f>
        <v>42845.94</v>
      </c>
      <c r="E9" s="21" t="s">
        <v>62</v>
      </c>
      <c r="F9" s="21" t="s">
        <v>58</v>
      </c>
      <c r="G9" s="24">
        <f>1943*1.03</f>
        <v>2001.29</v>
      </c>
      <c r="H9" s="24">
        <f>1943*1.03</f>
        <v>2001.29</v>
      </c>
      <c r="I9" s="48" t="s">
        <v>81</v>
      </c>
    </row>
    <row r="12" ht="20.25">
      <c r="A12" s="1" t="s">
        <v>11</v>
      </c>
    </row>
    <row r="14" spans="2:9" ht="25.5">
      <c r="B14" s="59" t="s">
        <v>5</v>
      </c>
      <c r="C14" s="54" t="s">
        <v>60</v>
      </c>
      <c r="D14" s="55" t="s">
        <v>59</v>
      </c>
      <c r="E14" s="54" t="s">
        <v>7</v>
      </c>
      <c r="F14" s="54" t="s">
        <v>13</v>
      </c>
      <c r="G14" s="55" t="s">
        <v>64</v>
      </c>
      <c r="H14" s="55" t="s">
        <v>75</v>
      </c>
      <c r="I14" s="54" t="s">
        <v>61</v>
      </c>
    </row>
    <row r="15" spans="2:9" ht="17.25" customHeight="1">
      <c r="B15" s="60"/>
      <c r="C15" s="61"/>
      <c r="D15" s="62"/>
      <c r="E15" s="61"/>
      <c r="F15" s="61"/>
      <c r="G15" s="64" t="s">
        <v>65</v>
      </c>
      <c r="H15" s="64" t="s">
        <v>76</v>
      </c>
      <c r="I15" s="61"/>
    </row>
    <row r="16" spans="2:9" ht="12.75">
      <c r="B16" s="10"/>
      <c r="C16" s="17"/>
      <c r="D16" s="15"/>
      <c r="E16" s="17"/>
      <c r="F16" s="17"/>
      <c r="G16" s="17"/>
      <c r="H16" s="12"/>
      <c r="I16" s="17"/>
    </row>
    <row r="17" spans="2:9" ht="15.75">
      <c r="B17" s="8" t="s">
        <v>0</v>
      </c>
      <c r="C17" s="16"/>
      <c r="D17" s="16"/>
      <c r="E17" s="16"/>
      <c r="F17" s="16"/>
      <c r="G17" s="16"/>
      <c r="H17" s="14"/>
      <c r="I17" s="16"/>
    </row>
    <row r="18" spans="2:9" ht="110.25" customHeight="1">
      <c r="B18" s="44" t="s">
        <v>3</v>
      </c>
      <c r="C18" s="45" t="s">
        <v>8</v>
      </c>
      <c r="D18" s="46">
        <f>43542*1.03</f>
        <v>44848.26</v>
      </c>
      <c r="E18" s="45" t="s">
        <v>71</v>
      </c>
      <c r="F18" s="45" t="s">
        <v>58</v>
      </c>
      <c r="G18" s="46">
        <f>1943*1.03</f>
        <v>2001.29</v>
      </c>
      <c r="H18" s="46">
        <f>3887*1.03</f>
        <v>4003.61</v>
      </c>
      <c r="I18" s="48" t="s">
        <v>81</v>
      </c>
    </row>
    <row r="19" spans="2:9" ht="114.75">
      <c r="B19" s="20" t="s">
        <v>4</v>
      </c>
      <c r="C19" s="26" t="s">
        <v>67</v>
      </c>
      <c r="D19" s="22">
        <f>45485*1.03</f>
        <v>46849.55</v>
      </c>
      <c r="E19" s="21" t="s">
        <v>72</v>
      </c>
      <c r="F19" s="21" t="s">
        <v>58</v>
      </c>
      <c r="G19" s="25">
        <f>2916*1.03</f>
        <v>3003.48</v>
      </c>
      <c r="H19" s="25">
        <f>5832*1.03</f>
        <v>6006.96</v>
      </c>
      <c r="I19" s="48" t="s">
        <v>81</v>
      </c>
    </row>
    <row r="22" ht="20.25">
      <c r="A22" s="1" t="s">
        <v>12</v>
      </c>
    </row>
    <row r="24" spans="2:9" ht="25.5">
      <c r="B24" s="59" t="s">
        <v>5</v>
      </c>
      <c r="C24" s="54" t="s">
        <v>60</v>
      </c>
      <c r="D24" s="55" t="s">
        <v>59</v>
      </c>
      <c r="E24" s="54" t="s">
        <v>7</v>
      </c>
      <c r="F24" s="54" t="s">
        <v>13</v>
      </c>
      <c r="G24" s="55" t="s">
        <v>64</v>
      </c>
      <c r="H24" s="55" t="s">
        <v>75</v>
      </c>
      <c r="I24" s="54" t="s">
        <v>61</v>
      </c>
    </row>
    <row r="25" spans="2:9" ht="17.25" customHeight="1">
      <c r="B25" s="60"/>
      <c r="C25" s="61"/>
      <c r="D25" s="62"/>
      <c r="E25" s="61"/>
      <c r="F25" s="61"/>
      <c r="G25" s="64" t="s">
        <v>65</v>
      </c>
      <c r="H25" s="64" t="s">
        <v>76</v>
      </c>
      <c r="I25" s="61"/>
    </row>
    <row r="26" spans="2:9" ht="12.75">
      <c r="B26" s="18"/>
      <c r="C26" s="11"/>
      <c r="D26" s="15"/>
      <c r="E26" s="17"/>
      <c r="F26" s="17"/>
      <c r="G26" s="17"/>
      <c r="H26" s="12"/>
      <c r="I26" s="17"/>
    </row>
    <row r="27" spans="2:9" ht="15.75">
      <c r="B27" s="19" t="s">
        <v>0</v>
      </c>
      <c r="C27" s="13"/>
      <c r="D27" s="16"/>
      <c r="E27" s="16"/>
      <c r="F27" s="16"/>
      <c r="G27" s="16"/>
      <c r="H27" s="14"/>
      <c r="I27" s="16"/>
    </row>
    <row r="28" spans="2:9" ht="187.5" customHeight="1">
      <c r="B28" s="45" t="s">
        <v>14</v>
      </c>
      <c r="C28" s="49" t="s">
        <v>73</v>
      </c>
      <c r="D28" s="46">
        <f>48401*1.03</f>
        <v>49853.03</v>
      </c>
      <c r="E28" s="45" t="s">
        <v>74</v>
      </c>
      <c r="F28" s="45" t="s">
        <v>58</v>
      </c>
      <c r="G28" s="46">
        <f>3887*1.03</f>
        <v>4003.61</v>
      </c>
      <c r="H28" s="46">
        <f>5832*1.03</f>
        <v>6006.96</v>
      </c>
      <c r="I28" s="48" t="s">
        <v>81</v>
      </c>
    </row>
    <row r="29" spans="2:9" ht="167.25" customHeight="1">
      <c r="B29" s="21" t="s">
        <v>15</v>
      </c>
      <c r="C29" s="23" t="s">
        <v>68</v>
      </c>
      <c r="D29" s="22">
        <f>52288*1.03</f>
        <v>53856.64</v>
      </c>
      <c r="E29" s="21" t="s">
        <v>18</v>
      </c>
      <c r="F29" s="21" t="s">
        <v>58</v>
      </c>
      <c r="G29" s="25">
        <v>0</v>
      </c>
      <c r="H29" s="25">
        <v>0</v>
      </c>
      <c r="I29" s="48" t="s">
        <v>81</v>
      </c>
    </row>
    <row r="30" ht="12.75">
      <c r="B30" s="27" t="s">
        <v>78</v>
      </c>
    </row>
    <row r="31" ht="12.75">
      <c r="B31" s="27" t="s">
        <v>70</v>
      </c>
    </row>
    <row r="32" ht="12.75">
      <c r="B32" t="s">
        <v>69</v>
      </c>
    </row>
    <row r="35" ht="20.25">
      <c r="A35" s="1" t="s">
        <v>16</v>
      </c>
    </row>
    <row r="37" spans="2:10" ht="42.75" customHeight="1">
      <c r="B37" s="4" t="s">
        <v>17</v>
      </c>
      <c r="C37" s="9" t="s">
        <v>60</v>
      </c>
      <c r="D37" s="5" t="s">
        <v>25</v>
      </c>
      <c r="E37" s="5" t="s">
        <v>59</v>
      </c>
      <c r="F37" s="9" t="s">
        <v>61</v>
      </c>
      <c r="H37" s="7"/>
      <c r="I37" s="7"/>
      <c r="J37" s="37"/>
    </row>
    <row r="38" spans="2:10" ht="12.75">
      <c r="B38" s="18"/>
      <c r="C38" s="17"/>
      <c r="D38" s="30"/>
      <c r="E38" s="15"/>
      <c r="F38" s="17"/>
      <c r="H38" s="37"/>
      <c r="I38" s="38"/>
      <c r="J38" s="37"/>
    </row>
    <row r="39" spans="2:10" ht="15.75">
      <c r="B39" s="19" t="s">
        <v>0</v>
      </c>
      <c r="C39" s="16"/>
      <c r="D39" s="31"/>
      <c r="E39" s="16"/>
      <c r="F39" s="16"/>
      <c r="H39" s="39"/>
      <c r="I39" s="39"/>
      <c r="J39" s="39"/>
    </row>
    <row r="40" spans="2:10" s="3" customFormat="1" ht="150.75" customHeight="1">
      <c r="B40" s="50" t="s">
        <v>20</v>
      </c>
      <c r="C40" s="51" t="s">
        <v>63</v>
      </c>
      <c r="D40" s="52" t="s">
        <v>23</v>
      </c>
      <c r="E40" s="63" t="s">
        <v>77</v>
      </c>
      <c r="F40" s="48" t="s">
        <v>81</v>
      </c>
      <c r="H40" s="40"/>
      <c r="I40" s="40"/>
      <c r="J40" s="40"/>
    </row>
    <row r="41" spans="2:10" s="2" customFormat="1" ht="151.5" customHeight="1">
      <c r="B41" s="28" t="s">
        <v>19</v>
      </c>
      <c r="C41" s="51" t="s">
        <v>63</v>
      </c>
      <c r="D41" s="29" t="s">
        <v>24</v>
      </c>
      <c r="E41" s="63" t="s">
        <v>77</v>
      </c>
      <c r="F41" s="48" t="s">
        <v>82</v>
      </c>
      <c r="H41" s="41"/>
      <c r="I41" s="41"/>
      <c r="J41" s="41"/>
    </row>
    <row r="42" spans="2:10" ht="148.5" customHeight="1">
      <c r="B42" s="45" t="s">
        <v>21</v>
      </c>
      <c r="C42" s="51" t="s">
        <v>63</v>
      </c>
      <c r="D42" s="53" t="s">
        <v>24</v>
      </c>
      <c r="E42" s="63" t="s">
        <v>77</v>
      </c>
      <c r="F42" s="48" t="s">
        <v>82</v>
      </c>
      <c r="H42" s="42"/>
      <c r="I42" s="42"/>
      <c r="J42" s="43"/>
    </row>
    <row r="43" spans="2:10" ht="148.5" customHeight="1">
      <c r="B43" s="21" t="s">
        <v>22</v>
      </c>
      <c r="C43" s="51" t="s">
        <v>63</v>
      </c>
      <c r="D43" s="20" t="s">
        <v>24</v>
      </c>
      <c r="E43" s="45" t="s">
        <v>77</v>
      </c>
      <c r="F43" s="48" t="s">
        <v>82</v>
      </c>
      <c r="H43" s="42"/>
      <c r="I43" s="42"/>
      <c r="J43" s="43"/>
    </row>
  </sheetData>
  <printOptions/>
  <pageMargins left="0.75" right="0.75" top="1" bottom="1" header="0.5" footer="0.5"/>
  <pageSetup horizontalDpi="600" verticalDpi="600" orientation="landscape" scale="61" r:id="rId1"/>
  <headerFooter alignWithMargins="0">
    <oddHeader>&amp;C&amp;"Arial,Bold"&amp;18LEGAL TRAINEESHIPS
State Fiscal Year 2006-07 (April 2006)</oddHeader>
    <oddFooter>&amp;L&amp;8Division of Classification and Compensation&amp;C&amp;"Arial,Bold"&amp;12&amp;P&amp;R&amp;8 04/19/06</oddFooter>
  </headerFooter>
  <rowBreaks count="3" manualBreakCount="3">
    <brk id="9" max="255" man="1"/>
    <brk id="19" max="255" man="1"/>
    <brk id="32" max="255" man="1"/>
  </rowBreaks>
</worksheet>
</file>

<file path=xl/worksheets/sheet2.xml><?xml version="1.0" encoding="utf-8"?>
<worksheet xmlns="http://schemas.openxmlformats.org/spreadsheetml/2006/main" xmlns:r="http://schemas.openxmlformats.org/officeDocument/2006/relationships">
  <dimension ref="A3:F41"/>
  <sheetViews>
    <sheetView zoomScale="75" zoomScaleNormal="75" workbookViewId="0" topLeftCell="A1">
      <selection activeCell="A1" sqref="A1"/>
    </sheetView>
  </sheetViews>
  <sheetFormatPr defaultColWidth="9.140625" defaultRowHeight="12.75"/>
  <cols>
    <col min="1" max="1" width="7.7109375" style="33" bestFit="1" customWidth="1"/>
    <col min="2" max="2" width="13.28125" style="3" bestFit="1" customWidth="1"/>
    <col min="3" max="3" width="11.7109375" style="3" bestFit="1" customWidth="1"/>
    <col min="4" max="4" width="9.28125" style="3" bestFit="1" customWidth="1"/>
    <col min="5" max="16384" width="9.140625" style="3" customWidth="1"/>
  </cols>
  <sheetData>
    <row r="3" spans="1:4" ht="15">
      <c r="A3" s="34" t="s">
        <v>25</v>
      </c>
      <c r="B3" s="35" t="s">
        <v>26</v>
      </c>
      <c r="C3" s="35" t="s">
        <v>27</v>
      </c>
      <c r="D3" s="36" t="s">
        <v>28</v>
      </c>
    </row>
    <row r="4" spans="1:6" ht="15">
      <c r="A4" s="70">
        <v>1</v>
      </c>
      <c r="B4" s="71">
        <v>17781</v>
      </c>
      <c r="C4" s="71">
        <v>23322</v>
      </c>
      <c r="D4" s="72">
        <v>792</v>
      </c>
      <c r="E4" s="32"/>
      <c r="F4" s="32"/>
    </row>
    <row r="5" spans="1:6" ht="15">
      <c r="A5" s="73">
        <v>2</v>
      </c>
      <c r="B5" s="74">
        <v>18484</v>
      </c>
      <c r="C5" s="74">
        <v>24232</v>
      </c>
      <c r="D5" s="75">
        <v>821</v>
      </c>
      <c r="E5" s="32"/>
      <c r="F5" s="32"/>
    </row>
    <row r="6" spans="1:6" ht="15">
      <c r="A6" s="76">
        <v>3</v>
      </c>
      <c r="B6" s="77">
        <v>19428</v>
      </c>
      <c r="C6" s="77">
        <v>25397</v>
      </c>
      <c r="D6" s="78">
        <v>853</v>
      </c>
      <c r="E6" s="32"/>
      <c r="F6" s="32"/>
    </row>
    <row r="7" spans="1:6" ht="15">
      <c r="A7" s="73">
        <v>4</v>
      </c>
      <c r="B7" s="74">
        <v>20336</v>
      </c>
      <c r="C7" s="74">
        <v>26560</v>
      </c>
      <c r="D7" s="75">
        <v>889</v>
      </c>
      <c r="E7" s="32"/>
      <c r="F7" s="32"/>
    </row>
    <row r="8" spans="1:6" ht="15">
      <c r="A8" s="76">
        <v>5</v>
      </c>
      <c r="B8" s="77">
        <v>21337</v>
      </c>
      <c r="C8" s="77">
        <v>27992</v>
      </c>
      <c r="D8" s="78">
        <v>951</v>
      </c>
      <c r="E8" s="32"/>
      <c r="F8" s="32"/>
    </row>
    <row r="9" spans="1:6" ht="15">
      <c r="A9" s="73">
        <v>6</v>
      </c>
      <c r="B9" s="74">
        <v>22524</v>
      </c>
      <c r="C9" s="74">
        <v>29416</v>
      </c>
      <c r="D9" s="75">
        <v>985</v>
      </c>
      <c r="E9" s="32"/>
      <c r="F9" s="32"/>
    </row>
    <row r="10" spans="1:6" ht="15">
      <c r="A10" s="76">
        <v>7</v>
      </c>
      <c r="B10" s="77">
        <v>23833</v>
      </c>
      <c r="C10" s="77">
        <v>30986</v>
      </c>
      <c r="D10" s="78">
        <v>1022</v>
      </c>
      <c r="E10" s="32"/>
      <c r="F10" s="32"/>
    </row>
    <row r="11" spans="1:6" ht="15">
      <c r="A11" s="73">
        <v>8</v>
      </c>
      <c r="B11" s="74">
        <v>25189</v>
      </c>
      <c r="C11" s="74">
        <v>32596</v>
      </c>
      <c r="D11" s="75">
        <v>1058</v>
      </c>
      <c r="E11" s="32"/>
      <c r="F11" s="32"/>
    </row>
    <row r="12" spans="1:6" ht="15">
      <c r="A12" s="76">
        <v>9</v>
      </c>
      <c r="B12" s="77">
        <v>26638</v>
      </c>
      <c r="C12" s="77">
        <v>34315</v>
      </c>
      <c r="D12" s="78">
        <v>1097</v>
      </c>
      <c r="E12" s="32"/>
      <c r="F12" s="32"/>
    </row>
    <row r="13" spans="1:6" ht="15">
      <c r="A13" s="73">
        <v>10</v>
      </c>
      <c r="B13" s="74">
        <v>28194</v>
      </c>
      <c r="C13" s="74">
        <v>36210</v>
      </c>
      <c r="D13" s="75">
        <v>1145</v>
      </c>
      <c r="E13" s="32"/>
      <c r="F13" s="32"/>
    </row>
    <row r="14" spans="1:6" ht="15">
      <c r="A14" s="76">
        <v>11</v>
      </c>
      <c r="B14" s="77">
        <v>29855</v>
      </c>
      <c r="C14" s="77">
        <v>38394</v>
      </c>
      <c r="D14" s="78">
        <v>1220</v>
      </c>
      <c r="E14" s="32"/>
      <c r="F14" s="32"/>
    </row>
    <row r="15" spans="1:6" ht="15">
      <c r="A15" s="73">
        <v>12</v>
      </c>
      <c r="B15" s="74">
        <v>31575</v>
      </c>
      <c r="C15" s="74">
        <v>40406</v>
      </c>
      <c r="D15" s="75">
        <v>1262</v>
      </c>
      <c r="E15" s="32"/>
      <c r="F15" s="32"/>
    </row>
    <row r="16" spans="1:6" ht="15">
      <c r="A16" s="76">
        <v>13</v>
      </c>
      <c r="B16" s="77">
        <v>33460</v>
      </c>
      <c r="C16" s="77">
        <v>42644</v>
      </c>
      <c r="D16" s="78">
        <v>1312</v>
      </c>
      <c r="E16" s="32"/>
      <c r="F16" s="32"/>
    </row>
    <row r="17" spans="1:6" ht="15">
      <c r="A17" s="73">
        <v>14</v>
      </c>
      <c r="B17" s="74">
        <v>35428</v>
      </c>
      <c r="C17" s="74">
        <v>45241</v>
      </c>
      <c r="D17" s="75">
        <v>1402</v>
      </c>
      <c r="E17" s="32"/>
      <c r="F17" s="32"/>
    </row>
    <row r="18" spans="1:6" ht="15">
      <c r="A18" s="76">
        <v>15</v>
      </c>
      <c r="B18" s="77">
        <v>37478</v>
      </c>
      <c r="C18" s="77">
        <v>47651</v>
      </c>
      <c r="D18" s="78">
        <v>1453</v>
      </c>
      <c r="E18" s="32"/>
      <c r="F18" s="32"/>
    </row>
    <row r="19" spans="1:6" ht="15">
      <c r="A19" s="73">
        <v>16</v>
      </c>
      <c r="B19" s="74">
        <v>39624</v>
      </c>
      <c r="C19" s="74">
        <v>50187</v>
      </c>
      <c r="D19" s="75">
        <v>1509</v>
      </c>
      <c r="E19" s="32"/>
      <c r="F19" s="32"/>
    </row>
    <row r="20" spans="1:6" ht="15">
      <c r="A20" s="76">
        <v>17</v>
      </c>
      <c r="B20" s="77">
        <v>41893</v>
      </c>
      <c r="C20" s="77">
        <v>52959</v>
      </c>
      <c r="D20" s="78">
        <v>1581</v>
      </c>
      <c r="E20" s="32"/>
      <c r="F20" s="32"/>
    </row>
    <row r="21" spans="1:6" ht="15">
      <c r="A21" s="73">
        <v>18</v>
      </c>
      <c r="B21" s="74">
        <v>44313</v>
      </c>
      <c r="C21" s="74">
        <v>55154</v>
      </c>
      <c r="D21" s="75">
        <v>1549</v>
      </c>
      <c r="E21" s="32"/>
      <c r="F21" s="32"/>
    </row>
    <row r="22" spans="1:6" ht="15">
      <c r="A22" s="76">
        <v>19</v>
      </c>
      <c r="B22" s="77">
        <v>46756</v>
      </c>
      <c r="C22" s="77">
        <v>58049</v>
      </c>
      <c r="D22" s="78">
        <v>1613</v>
      </c>
      <c r="E22" s="32"/>
      <c r="F22" s="32"/>
    </row>
    <row r="23" spans="1:6" ht="15">
      <c r="A23" s="73">
        <v>20</v>
      </c>
      <c r="B23" s="74">
        <v>49192</v>
      </c>
      <c r="C23" s="74">
        <v>60957</v>
      </c>
      <c r="D23" s="75">
        <v>1681</v>
      </c>
      <c r="E23" s="32"/>
      <c r="F23" s="32"/>
    </row>
    <row r="24" spans="1:6" ht="15">
      <c r="A24" s="76">
        <v>21</v>
      </c>
      <c r="B24" s="77">
        <v>51843</v>
      </c>
      <c r="C24" s="77">
        <v>64124</v>
      </c>
      <c r="D24" s="78">
        <v>1754</v>
      </c>
      <c r="E24" s="32"/>
      <c r="F24" s="32"/>
    </row>
    <row r="25" spans="1:6" ht="15">
      <c r="A25" s="73">
        <v>22</v>
      </c>
      <c r="B25" s="74">
        <v>54672</v>
      </c>
      <c r="C25" s="74">
        <v>67467</v>
      </c>
      <c r="D25" s="75">
        <v>1828</v>
      </c>
      <c r="E25" s="32"/>
      <c r="F25" s="32"/>
    </row>
    <row r="26" spans="1:6" ht="15">
      <c r="A26" s="76">
        <v>23</v>
      </c>
      <c r="B26" s="77">
        <v>57606</v>
      </c>
      <c r="C26" s="77">
        <v>70932</v>
      </c>
      <c r="D26" s="78">
        <v>1904</v>
      </c>
      <c r="E26" s="32"/>
      <c r="F26" s="32"/>
    </row>
    <row r="27" spans="1:6" ht="15">
      <c r="A27" s="73">
        <v>24</v>
      </c>
      <c r="B27" s="74">
        <v>60717</v>
      </c>
      <c r="C27" s="74">
        <v>74556</v>
      </c>
      <c r="D27" s="75">
        <v>1977</v>
      </c>
      <c r="E27" s="32"/>
      <c r="F27" s="32"/>
    </row>
    <row r="28" spans="1:6" ht="15">
      <c r="A28" s="76">
        <v>25</v>
      </c>
      <c r="B28" s="77">
        <v>64112</v>
      </c>
      <c r="C28" s="77">
        <v>78542</v>
      </c>
      <c r="D28" s="78">
        <v>2061</v>
      </c>
      <c r="E28" s="32"/>
      <c r="F28" s="32"/>
    </row>
    <row r="29" spans="1:6" ht="15">
      <c r="A29" s="73">
        <v>26</v>
      </c>
      <c r="B29" s="74">
        <v>67531</v>
      </c>
      <c r="C29" s="74">
        <v>82547</v>
      </c>
      <c r="D29" s="75">
        <v>2145</v>
      </c>
      <c r="E29" s="32"/>
      <c r="F29" s="32"/>
    </row>
    <row r="30" spans="1:6" ht="15">
      <c r="A30" s="76">
        <v>27</v>
      </c>
      <c r="B30" s="77">
        <v>71229</v>
      </c>
      <c r="C30" s="77">
        <v>87038</v>
      </c>
      <c r="D30" s="78">
        <v>2258</v>
      </c>
      <c r="E30" s="32"/>
      <c r="F30" s="32"/>
    </row>
    <row r="31" spans="1:6" ht="15">
      <c r="A31" s="73">
        <v>28</v>
      </c>
      <c r="B31" s="74">
        <v>75023</v>
      </c>
      <c r="C31" s="74">
        <v>91444</v>
      </c>
      <c r="D31" s="75">
        <v>2346</v>
      </c>
      <c r="E31" s="32"/>
      <c r="F31" s="32"/>
    </row>
    <row r="32" spans="1:6" ht="15">
      <c r="A32" s="76">
        <v>29</v>
      </c>
      <c r="B32" s="77">
        <v>78996</v>
      </c>
      <c r="C32" s="77">
        <v>96050</v>
      </c>
      <c r="D32" s="78">
        <v>2436</v>
      </c>
      <c r="E32" s="32"/>
      <c r="F32" s="32"/>
    </row>
    <row r="33" spans="1:6" ht="15">
      <c r="A33" s="73">
        <v>30</v>
      </c>
      <c r="B33" s="74">
        <v>83167</v>
      </c>
      <c r="C33" s="74">
        <v>100848</v>
      </c>
      <c r="D33" s="75">
        <v>2526</v>
      </c>
      <c r="E33" s="32"/>
      <c r="F33" s="32"/>
    </row>
    <row r="34" spans="1:6" ht="15">
      <c r="A34" s="76">
        <v>31</v>
      </c>
      <c r="B34" s="77">
        <v>87643</v>
      </c>
      <c r="C34" s="77">
        <v>105984</v>
      </c>
      <c r="D34" s="78">
        <v>2620</v>
      </c>
      <c r="E34" s="32"/>
      <c r="F34" s="32"/>
    </row>
    <row r="35" spans="1:6" ht="15">
      <c r="A35" s="73">
        <v>32</v>
      </c>
      <c r="B35" s="74">
        <v>92345</v>
      </c>
      <c r="C35" s="74">
        <v>111305</v>
      </c>
      <c r="D35" s="75">
        <v>2709</v>
      </c>
      <c r="E35" s="32"/>
      <c r="F35" s="32"/>
    </row>
    <row r="36" spans="1:6" ht="15">
      <c r="A36" s="76">
        <v>33</v>
      </c>
      <c r="B36" s="77">
        <v>97411</v>
      </c>
      <c r="C36" s="77">
        <v>116996</v>
      </c>
      <c r="D36" s="78">
        <v>2798</v>
      </c>
      <c r="E36" s="32"/>
      <c r="F36" s="32"/>
    </row>
    <row r="37" spans="1:6" ht="15">
      <c r="A37" s="73">
        <v>34</v>
      </c>
      <c r="B37" s="74">
        <v>102644</v>
      </c>
      <c r="C37" s="74">
        <v>122907</v>
      </c>
      <c r="D37" s="75">
        <v>2895</v>
      </c>
      <c r="E37" s="32"/>
      <c r="F37" s="32"/>
    </row>
    <row r="38" spans="1:6" ht="15">
      <c r="A38" s="76">
        <v>35</v>
      </c>
      <c r="B38" s="77">
        <v>108006</v>
      </c>
      <c r="C38" s="77">
        <v>128922</v>
      </c>
      <c r="D38" s="78">
        <v>2988</v>
      </c>
      <c r="E38" s="32"/>
      <c r="F38" s="32"/>
    </row>
    <row r="39" spans="1:6" ht="15">
      <c r="A39" s="73">
        <v>36</v>
      </c>
      <c r="B39" s="74">
        <v>113475</v>
      </c>
      <c r="C39" s="74">
        <v>135109</v>
      </c>
      <c r="D39" s="75">
        <v>3091</v>
      </c>
      <c r="E39" s="32"/>
      <c r="F39" s="32"/>
    </row>
    <row r="40" spans="1:6" ht="15">
      <c r="A40" s="76">
        <v>37</v>
      </c>
      <c r="B40" s="77">
        <v>119472</v>
      </c>
      <c r="C40" s="77">
        <v>141780</v>
      </c>
      <c r="D40" s="78">
        <v>3187</v>
      </c>
      <c r="E40" s="32"/>
      <c r="F40" s="32"/>
    </row>
    <row r="41" spans="1:4" ht="15">
      <c r="A41" s="79">
        <v>38</v>
      </c>
      <c r="B41" s="80">
        <v>111409</v>
      </c>
      <c r="C41" s="90" t="s">
        <v>80</v>
      </c>
      <c r="D41" s="81"/>
    </row>
  </sheetData>
  <printOptions/>
  <pageMargins left="0.75" right="0.75" top="1" bottom="1" header="0.5" footer="0.5"/>
  <pageSetup horizontalDpi="600" verticalDpi="600" orientation="portrait" r:id="rId1"/>
  <headerFooter alignWithMargins="0">
    <oddHeader>&amp;C&amp;"Arial,Bold"&amp;16PROFESSIONAL, SCIENTIFIC, AND TECHNICAL SERVICES
State Fiscal Year 2006-07 Salary Schedule</oddHeader>
  </headerFooter>
</worksheet>
</file>

<file path=xl/worksheets/sheet3.xml><?xml version="1.0" encoding="utf-8"?>
<worksheet xmlns="http://schemas.openxmlformats.org/spreadsheetml/2006/main" xmlns:r="http://schemas.openxmlformats.org/officeDocument/2006/relationships">
  <dimension ref="A3:C32"/>
  <sheetViews>
    <sheetView zoomScale="75" zoomScaleNormal="75" workbookViewId="0" topLeftCell="A1">
      <selection activeCell="A1" sqref="A1"/>
    </sheetView>
  </sheetViews>
  <sheetFormatPr defaultColWidth="9.140625" defaultRowHeight="12.75"/>
  <cols>
    <col min="1" max="1" width="8.57421875" style="33" bestFit="1" customWidth="1"/>
    <col min="2" max="2" width="13.28125" style="65" bestFit="1" customWidth="1"/>
    <col min="3" max="3" width="12.00390625" style="65" bestFit="1" customWidth="1"/>
    <col min="4" max="16384" width="9.140625" style="33" customWidth="1"/>
  </cols>
  <sheetData>
    <row r="3" spans="1:3" ht="15">
      <c r="A3" s="34" t="s">
        <v>25</v>
      </c>
      <c r="B3" s="35" t="s">
        <v>26</v>
      </c>
      <c r="C3" s="36" t="s">
        <v>27</v>
      </c>
    </row>
    <row r="4" spans="1:3" ht="15">
      <c r="A4" s="66" t="s">
        <v>29</v>
      </c>
      <c r="B4" s="82">
        <v>20452</v>
      </c>
      <c r="C4" s="83">
        <v>26369</v>
      </c>
    </row>
    <row r="5" spans="1:3" ht="15">
      <c r="A5" s="67" t="s">
        <v>30</v>
      </c>
      <c r="B5" s="84">
        <v>21390</v>
      </c>
      <c r="C5" s="85">
        <v>27602</v>
      </c>
    </row>
    <row r="6" spans="1:3" ht="15">
      <c r="A6" s="68" t="s">
        <v>31</v>
      </c>
      <c r="B6" s="86">
        <v>22722</v>
      </c>
      <c r="C6" s="87">
        <v>28981</v>
      </c>
    </row>
    <row r="7" spans="1:3" ht="15">
      <c r="A7" s="67" t="s">
        <v>32</v>
      </c>
      <c r="B7" s="84">
        <v>23720</v>
      </c>
      <c r="C7" s="85">
        <v>30509</v>
      </c>
    </row>
    <row r="8" spans="1:3" ht="15">
      <c r="A8" s="68" t="s">
        <v>33</v>
      </c>
      <c r="B8" s="86">
        <v>25135</v>
      </c>
      <c r="C8" s="87">
        <v>32203</v>
      </c>
    </row>
    <row r="9" spans="1:3" ht="15">
      <c r="A9" s="67" t="s">
        <v>34</v>
      </c>
      <c r="B9" s="84">
        <v>26558</v>
      </c>
      <c r="C9" s="85">
        <v>33905</v>
      </c>
    </row>
    <row r="10" spans="1:3" ht="15">
      <c r="A10" s="68" t="s">
        <v>35</v>
      </c>
      <c r="B10" s="86">
        <v>28120</v>
      </c>
      <c r="C10" s="87">
        <v>35750</v>
      </c>
    </row>
    <row r="11" spans="1:3" ht="15">
      <c r="A11" s="67" t="s">
        <v>36</v>
      </c>
      <c r="B11" s="84">
        <v>29679</v>
      </c>
      <c r="C11" s="85">
        <v>37778</v>
      </c>
    </row>
    <row r="12" spans="1:3" ht="15">
      <c r="A12" s="68" t="s">
        <v>37</v>
      </c>
      <c r="B12" s="86">
        <v>31527</v>
      </c>
      <c r="C12" s="87">
        <v>39920</v>
      </c>
    </row>
    <row r="13" spans="1:3" ht="15">
      <c r="A13" s="67" t="s">
        <v>38</v>
      </c>
      <c r="B13" s="84">
        <v>33233</v>
      </c>
      <c r="C13" s="85">
        <v>42056</v>
      </c>
    </row>
    <row r="14" spans="1:3" ht="15">
      <c r="A14" s="68" t="s">
        <v>39</v>
      </c>
      <c r="B14" s="86">
        <v>35215</v>
      </c>
      <c r="C14" s="87">
        <v>44436</v>
      </c>
    </row>
    <row r="15" spans="1:3" ht="15">
      <c r="A15" s="67" t="s">
        <v>40</v>
      </c>
      <c r="B15" s="84">
        <v>37353</v>
      </c>
      <c r="C15" s="85">
        <v>46924</v>
      </c>
    </row>
    <row r="16" spans="1:3" ht="15">
      <c r="A16" s="68" t="s">
        <v>41</v>
      </c>
      <c r="B16" s="86">
        <v>39476</v>
      </c>
      <c r="C16" s="87">
        <v>49503</v>
      </c>
    </row>
    <row r="17" spans="1:3" ht="15">
      <c r="A17" s="67" t="s">
        <v>42</v>
      </c>
      <c r="B17" s="84">
        <v>41747</v>
      </c>
      <c r="C17" s="85">
        <v>52185</v>
      </c>
    </row>
    <row r="18" spans="1:3" ht="15">
      <c r="A18" s="68" t="s">
        <v>43</v>
      </c>
      <c r="B18" s="86">
        <v>44160</v>
      </c>
      <c r="C18" s="87">
        <v>55107</v>
      </c>
    </row>
    <row r="19" spans="1:3" ht="15">
      <c r="A19" s="67" t="s">
        <v>44</v>
      </c>
      <c r="B19" s="84">
        <v>44399</v>
      </c>
      <c r="C19" s="85">
        <v>55288</v>
      </c>
    </row>
    <row r="20" spans="1:3" ht="15">
      <c r="A20" s="68" t="s">
        <v>45</v>
      </c>
      <c r="B20" s="86">
        <v>46823</v>
      </c>
      <c r="C20" s="87">
        <v>58204</v>
      </c>
    </row>
    <row r="21" spans="1:3" ht="15">
      <c r="A21" s="67" t="s">
        <v>46</v>
      </c>
      <c r="B21" s="84">
        <v>49250</v>
      </c>
      <c r="C21" s="85">
        <v>61163</v>
      </c>
    </row>
    <row r="22" spans="1:3" ht="15">
      <c r="A22" s="68" t="s">
        <v>47</v>
      </c>
      <c r="B22" s="86">
        <v>51950</v>
      </c>
      <c r="C22" s="87">
        <v>64363</v>
      </c>
    </row>
    <row r="23" spans="1:3" ht="15">
      <c r="A23" s="67" t="s">
        <v>48</v>
      </c>
      <c r="B23" s="84">
        <v>54785</v>
      </c>
      <c r="C23" s="85">
        <v>67788</v>
      </c>
    </row>
    <row r="24" spans="1:3" ht="15">
      <c r="A24" s="68" t="s">
        <v>49</v>
      </c>
      <c r="B24" s="86">
        <v>57634</v>
      </c>
      <c r="C24" s="87">
        <v>72208</v>
      </c>
    </row>
    <row r="25" spans="1:3" ht="15">
      <c r="A25" s="67" t="s">
        <v>50</v>
      </c>
      <c r="B25" s="84">
        <v>62273</v>
      </c>
      <c r="C25" s="85">
        <v>78925</v>
      </c>
    </row>
    <row r="26" spans="1:3" ht="15">
      <c r="A26" s="68" t="s">
        <v>51</v>
      </c>
      <c r="B26" s="86">
        <v>69150</v>
      </c>
      <c r="C26" s="87">
        <v>87618</v>
      </c>
    </row>
    <row r="27" spans="1:3" ht="15">
      <c r="A27" s="67" t="s">
        <v>52</v>
      </c>
      <c r="B27" s="84">
        <v>76835</v>
      </c>
      <c r="C27" s="85">
        <v>97306</v>
      </c>
    </row>
    <row r="28" spans="1:3" ht="15">
      <c r="A28" s="68" t="s">
        <v>53</v>
      </c>
      <c r="B28" s="86">
        <v>85067</v>
      </c>
      <c r="C28" s="87">
        <v>107562</v>
      </c>
    </row>
    <row r="29" spans="1:3" ht="15">
      <c r="A29" s="67" t="s">
        <v>54</v>
      </c>
      <c r="B29" s="84">
        <v>94543</v>
      </c>
      <c r="C29" s="85">
        <v>119658</v>
      </c>
    </row>
    <row r="30" spans="1:3" ht="15">
      <c r="A30" s="68" t="s">
        <v>55</v>
      </c>
      <c r="B30" s="86">
        <v>104763</v>
      </c>
      <c r="C30" s="87">
        <v>131978</v>
      </c>
    </row>
    <row r="31" spans="1:3" ht="15">
      <c r="A31" s="67" t="s">
        <v>56</v>
      </c>
      <c r="B31" s="84">
        <v>115559</v>
      </c>
      <c r="C31" s="85">
        <v>143310</v>
      </c>
    </row>
    <row r="32" spans="1:3" ht="15">
      <c r="A32" s="69" t="s">
        <v>57</v>
      </c>
      <c r="B32" s="88" t="s">
        <v>79</v>
      </c>
      <c r="C32" s="89"/>
    </row>
  </sheetData>
  <printOptions/>
  <pageMargins left="0.75" right="0.75" top="1" bottom="1" header="0.5" footer="0.5"/>
  <pageSetup horizontalDpi="600" verticalDpi="600" orientation="portrait" r:id="rId1"/>
  <headerFooter alignWithMargins="0">
    <oddHeader>&amp;C&amp;"Arial,Bold"&amp;16MANAGERIAL/CONFIDENTIAL  (M/C)
State Fiscal Year 2006-07 Salary Schedule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 DCS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state</dc:creator>
  <cp:keywords/>
  <dc:description/>
  <cp:lastModifiedBy>user</cp:lastModifiedBy>
  <cp:lastPrinted>2006-04-19T14:14:31Z</cp:lastPrinted>
  <dcterms:created xsi:type="dcterms:W3CDTF">2004-04-01T17:15:20Z</dcterms:created>
  <dcterms:modified xsi:type="dcterms:W3CDTF">2006-04-19T14:14:41Z</dcterms:modified>
  <cp:category/>
  <cp:version/>
  <cp:contentType/>
  <cp:contentStatus/>
</cp:coreProperties>
</file>